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чет по программам 2021\"/>
    </mc:Choice>
  </mc:AlternateContent>
  <bookViews>
    <workbookView xWindow="0" yWindow="0" windowWidth="28800" windowHeight="12345"/>
  </bookViews>
  <sheets>
    <sheet name="Лист1" sheetId="1" r:id="rId1"/>
    <sheet name="энерго" sheetId="2" r:id="rId2"/>
  </sheets>
  <definedNames>
    <definedName name="_xlnm.Print_Area" localSheetId="0">Лист1!$A$1:$N$21</definedName>
    <definedName name="_xlnm.Print_Area" localSheetId="1">энерго!$A$1:$N$13</definedName>
  </definedNames>
  <calcPr calcId="162913"/>
</workbook>
</file>

<file path=xl/calcChain.xml><?xml version="1.0" encoding="utf-8"?>
<calcChain xmlns="http://schemas.openxmlformats.org/spreadsheetml/2006/main">
  <c r="L14" i="1" l="1"/>
  <c r="M11" i="2" l="1"/>
  <c r="L11" i="2"/>
  <c r="K11" i="2"/>
  <c r="J11" i="2"/>
  <c r="H11" i="2"/>
  <c r="G11" i="2"/>
  <c r="F11" i="2"/>
  <c r="E11" i="2"/>
  <c r="I12" i="2" l="1"/>
  <c r="I11" i="2" s="1"/>
  <c r="D12" i="2"/>
  <c r="D11" i="2" s="1"/>
  <c r="D18" i="1" l="1"/>
  <c r="G12" i="1"/>
  <c r="G11" i="1" s="1"/>
  <c r="E11" i="1"/>
  <c r="F11" i="1"/>
  <c r="H11" i="1"/>
  <c r="D13" i="1"/>
  <c r="D14" i="1"/>
  <c r="D15" i="1"/>
  <c r="D16" i="1"/>
  <c r="D17" i="1"/>
  <c r="D19" i="1"/>
  <c r="D20" i="1"/>
  <c r="D12" i="1" l="1"/>
  <c r="D11" i="1" s="1"/>
  <c r="M11" i="1"/>
  <c r="L11" i="1"/>
  <c r="K11" i="1"/>
  <c r="J11" i="1"/>
  <c r="I20" i="1"/>
  <c r="I19" i="1"/>
  <c r="I18" i="1"/>
  <c r="I17" i="1"/>
  <c r="I16" i="1"/>
  <c r="I15" i="1"/>
  <c r="I14" i="1"/>
  <c r="I13" i="1"/>
  <c r="I12" i="1"/>
  <c r="I11" i="1" l="1"/>
</calcChain>
</file>

<file path=xl/sharedStrings.xml><?xml version="1.0" encoding="utf-8"?>
<sst xmlns="http://schemas.openxmlformats.org/spreadsheetml/2006/main" count="68" uniqueCount="37">
  <si>
    <t xml:space="preserve">(наименование городского округа, муниципального района) </t>
  </si>
  <si>
    <t>№ п/п</t>
  </si>
  <si>
    <t xml:space="preserve"> Исполнено (кассовые расходы) 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</si>
  <si>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</si>
  <si>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</si>
  <si>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</si>
  <si>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</si>
  <si>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</si>
  <si>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Наименование муниципальной программы</t>
  </si>
  <si>
    <t>Федеральный бюджет</t>
  </si>
  <si>
    <t>тыс. руб.</t>
  </si>
  <si>
    <t>Приложение</t>
  </si>
  <si>
    <t>Реквизиты нормативного правового акта об утверждении муниципальной программы</t>
  </si>
  <si>
    <t>Белокалитвинский район</t>
  </si>
  <si>
    <t>"Развитие культуры и туризма"</t>
  </si>
  <si>
    <t>"Обеспечение деятельности библиотек"</t>
  </si>
  <si>
    <t>"Обеспечение  деятельности  музея"</t>
  </si>
  <si>
    <t>"Обеспечение деятельности дворцов и домов культуры"</t>
  </si>
  <si>
    <t>"Мероприятия в области культуры"</t>
  </si>
  <si>
    <t>"Обеспечение деятельности  образовательных учреждений культуры"</t>
  </si>
  <si>
    <t>"Обеспечение деятельности централизованной бухгалтерии"</t>
  </si>
  <si>
    <t>"Охрана и сохранение объектов культурного наследия</t>
  </si>
  <si>
    <t>"Развитие туризма"</t>
  </si>
  <si>
    <t>Обеспечение реализации муниципальной программы</t>
  </si>
  <si>
    <t>постановление Администрации Белокалитвинского района от 10.12.2018 №2139</t>
  </si>
  <si>
    <t>Отчет о реализации муниципальных программ за I полугодие 2021 года</t>
  </si>
  <si>
    <t>(на 01.07.2021)</t>
  </si>
  <si>
    <t>Предусмотрено программой на 2021 год</t>
  </si>
  <si>
    <t>Начальник отдела культуры</t>
  </si>
  <si>
    <t>Т.В.Яцкова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</si>
  <si>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50%)**</t>
  </si>
  <si>
    <t>Энергоэффективность и развитие энергетики"</t>
  </si>
  <si>
    <t>замена ламп накаливания и других неэффективных элементов систем освещения, в том числе светильников , на энергосберегающие</t>
  </si>
  <si>
    <t>1.6</t>
  </si>
  <si>
    <t>Отчет о реализации муниципальных программ за 9 месяцев 2021 года</t>
  </si>
  <si>
    <t>(на 01.10.2021)</t>
  </si>
  <si>
    <t>ремонт пямятников, оплата в октябре по Краснодонецкому с.п.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</si>
</sst>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vertical="top"/>
    </xf>
    <xf numFmtId="164" fontId="0" fillId="0" borderId="0" xfId="0" applyNumberFormat="1" applyFont="1" applyBorder="1"/>
    <xf numFmtId="1" fontId="0" fillId="0" borderId="0" xfId="0" applyNumberFormat="1" applyFont="1"/>
    <xf numFmtId="1" fontId="0" fillId="0" borderId="0" xfId="0" applyNumberFormat="1" applyFont="1" applyBorder="1"/>
    <xf numFmtId="164" fontId="0" fillId="0" borderId="0" xfId="0" applyNumberFormat="1" applyFont="1" applyBorder="1" applyAlignment="1"/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0" fillId="0" borderId="5" xfId="0" applyNumberFormat="1" applyFont="1" applyBorder="1" applyAlignment="1"/>
    <xf numFmtId="164" fontId="2" fillId="0" borderId="5" xfId="0" applyNumberFormat="1" applyFont="1" applyBorder="1" applyAlignment="1">
      <alignment horizontal="center" vertical="top"/>
    </xf>
    <xf numFmtId="0" fontId="5" fillId="0" borderId="1" xfId="0" applyFont="1" applyBorder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top" textRotation="90"/>
    </xf>
    <xf numFmtId="1" fontId="4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/>
    <xf numFmtId="1" fontId="3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/>
    <xf numFmtId="164" fontId="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vertical="top" textRotation="90" wrapText="1"/>
    </xf>
    <xf numFmtId="0" fontId="8" fillId="0" borderId="7" xfId="0" applyFont="1" applyBorder="1" applyAlignment="1">
      <alignment vertical="top" textRotation="90"/>
    </xf>
    <xf numFmtId="0" fontId="8" fillId="0" borderId="8" xfId="0" applyFont="1" applyBorder="1" applyAlignment="1">
      <alignment vertical="top" textRotation="90"/>
    </xf>
    <xf numFmtId="164" fontId="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topLeftCell="A7" zoomScale="87" zoomScaleNormal="100" zoomScaleSheetLayoutView="87" workbookViewId="0">
      <selection activeCell="N18" sqref="N18"/>
    </sheetView>
  </sheetViews>
  <sheetFormatPr defaultRowHeight="15" x14ac:dyDescent="0.25"/>
  <cols>
    <col min="1" max="1" width="3.42578125" style="8" customWidth="1"/>
    <col min="2" max="2" width="16.28515625" style="4" customWidth="1"/>
    <col min="3" max="3" width="13" style="4" customWidth="1"/>
    <col min="4" max="4" width="7.7109375" style="4" customWidth="1"/>
    <col min="5" max="5" width="10" style="4" customWidth="1"/>
    <col min="6" max="6" width="9.28515625" style="4" customWidth="1"/>
    <col min="7" max="7" width="8.85546875" style="4" customWidth="1"/>
    <col min="8" max="8" width="9.7109375" style="4" customWidth="1"/>
    <col min="9" max="9" width="8.28515625" style="4" customWidth="1"/>
    <col min="10" max="10" width="9.85546875" style="4" customWidth="1"/>
    <col min="11" max="11" width="9" style="4" customWidth="1"/>
    <col min="12" max="12" width="8.5703125" style="4" customWidth="1"/>
    <col min="13" max="13" width="9" style="4" customWidth="1"/>
    <col min="14" max="14" width="26.28515625" customWidth="1"/>
  </cols>
  <sheetData>
    <row r="1" spans="1:14" x14ac:dyDescent="0.25">
      <c r="L1" s="12"/>
      <c r="M1" s="42" t="s">
        <v>11</v>
      </c>
      <c r="N1" s="42"/>
    </row>
    <row r="2" spans="1:14" ht="15.75" x14ac:dyDescent="0.25">
      <c r="C2" s="5"/>
      <c r="D2" s="38" t="s">
        <v>34</v>
      </c>
      <c r="E2" s="39"/>
      <c r="F2" s="39"/>
      <c r="G2" s="39"/>
      <c r="H2" s="39"/>
      <c r="I2" s="39"/>
      <c r="J2" s="39"/>
      <c r="K2" s="39"/>
      <c r="L2" s="39"/>
      <c r="M2" s="5"/>
    </row>
    <row r="3" spans="1:14" ht="15.75" x14ac:dyDescent="0.25">
      <c r="C3" s="5"/>
      <c r="D3" s="5"/>
      <c r="E3" s="5"/>
      <c r="F3" s="40" t="s">
        <v>35</v>
      </c>
      <c r="G3" s="39"/>
      <c r="H3" s="39"/>
      <c r="I3" s="39"/>
      <c r="J3" s="39"/>
      <c r="K3" s="5"/>
      <c r="L3" s="5"/>
      <c r="M3" s="5"/>
    </row>
    <row r="4" spans="1:14" ht="15.75" customHeight="1" x14ac:dyDescent="0.25">
      <c r="C4" s="5"/>
      <c r="D4" s="5"/>
      <c r="E4" s="41" t="s">
        <v>13</v>
      </c>
      <c r="F4" s="41"/>
      <c r="G4" s="41"/>
      <c r="H4" s="41"/>
      <c r="I4" s="41"/>
      <c r="J4" s="41"/>
      <c r="K4" s="41"/>
      <c r="L4" s="5"/>
      <c r="M4" s="5"/>
    </row>
    <row r="5" spans="1:14" ht="15.75" x14ac:dyDescent="0.25">
      <c r="C5" s="5"/>
      <c r="D5" s="5"/>
      <c r="E5" s="13"/>
      <c r="F5" s="13"/>
      <c r="G5" s="13"/>
      <c r="H5" s="14" t="s">
        <v>0</v>
      </c>
      <c r="I5" s="13"/>
      <c r="J5" s="13"/>
      <c r="K5" s="13"/>
      <c r="L5" s="5"/>
      <c r="M5" s="5"/>
    </row>
    <row r="6" spans="1:14" x14ac:dyDescent="0.25">
      <c r="C6" s="10"/>
      <c r="E6" s="10"/>
      <c r="F6" s="10"/>
      <c r="G6" s="10"/>
      <c r="H6" s="10"/>
      <c r="I6" s="10"/>
      <c r="J6" s="10"/>
      <c r="K6" s="10"/>
      <c r="L6" s="6"/>
      <c r="M6" s="11"/>
      <c r="N6" s="16" t="s">
        <v>10</v>
      </c>
    </row>
    <row r="7" spans="1:14" ht="15" customHeight="1" x14ac:dyDescent="0.25">
      <c r="A7" s="49" t="s">
        <v>1</v>
      </c>
      <c r="B7" s="47" t="s">
        <v>8</v>
      </c>
      <c r="C7" s="47" t="s">
        <v>12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14" ht="15" customHeight="1" x14ac:dyDescent="0.25">
      <c r="A8" s="49"/>
      <c r="B8" s="48"/>
      <c r="C8" s="47"/>
      <c r="D8" s="50" t="s">
        <v>27</v>
      </c>
      <c r="E8" s="51"/>
      <c r="F8" s="51"/>
      <c r="G8" s="51"/>
      <c r="H8" s="52"/>
      <c r="I8" s="47" t="s">
        <v>2</v>
      </c>
      <c r="J8" s="47"/>
      <c r="K8" s="47"/>
      <c r="L8" s="47"/>
      <c r="M8" s="47"/>
      <c r="N8" s="43" t="s">
        <v>30</v>
      </c>
    </row>
    <row r="9" spans="1:14" x14ac:dyDescent="0.25">
      <c r="A9" s="49"/>
      <c r="B9" s="48"/>
      <c r="C9" s="47"/>
      <c r="D9" s="53" t="s">
        <v>3</v>
      </c>
      <c r="E9" s="50" t="s">
        <v>4</v>
      </c>
      <c r="F9" s="51"/>
      <c r="G9" s="51"/>
      <c r="H9" s="52"/>
      <c r="I9" s="47" t="s">
        <v>3</v>
      </c>
      <c r="J9" s="47" t="s">
        <v>4</v>
      </c>
      <c r="K9" s="47"/>
      <c r="L9" s="47"/>
      <c r="M9" s="47"/>
      <c r="N9" s="44"/>
    </row>
    <row r="10" spans="1:14" ht="93.75" customHeight="1" x14ac:dyDescent="0.25">
      <c r="A10" s="49"/>
      <c r="B10" s="48"/>
      <c r="C10" s="47"/>
      <c r="D10" s="54"/>
      <c r="E10" s="1" t="s">
        <v>9</v>
      </c>
      <c r="F10" s="1" t="s">
        <v>5</v>
      </c>
      <c r="G10" s="1" t="s">
        <v>6</v>
      </c>
      <c r="H10" s="1" t="s">
        <v>7</v>
      </c>
      <c r="I10" s="47"/>
      <c r="J10" s="1" t="s">
        <v>9</v>
      </c>
      <c r="K10" s="1" t="s">
        <v>5</v>
      </c>
      <c r="L10" s="1" t="s">
        <v>6</v>
      </c>
      <c r="M10" s="1" t="s">
        <v>7</v>
      </c>
      <c r="N10" s="44"/>
    </row>
    <row r="11" spans="1:14" s="2" customFormat="1" ht="26.25" customHeight="1" x14ac:dyDescent="0.25">
      <c r="A11" s="21">
        <v>1</v>
      </c>
      <c r="B11" s="17" t="s">
        <v>14</v>
      </c>
      <c r="C11" s="55" t="s">
        <v>24</v>
      </c>
      <c r="D11" s="20">
        <f>D12+D13+D14+D15+D16+D17+D18+D19+D20</f>
        <v>155386</v>
      </c>
      <c r="E11" s="20">
        <f t="shared" ref="E11:H11" si="0">E12+E13+E14+E15+E16+E17+E18+E19+E20</f>
        <v>1544.2</v>
      </c>
      <c r="F11" s="20">
        <f t="shared" si="0"/>
        <v>5355.7000000000007</v>
      </c>
      <c r="G11" s="20">
        <f t="shared" si="0"/>
        <v>141562.70000000001</v>
      </c>
      <c r="H11" s="20">
        <f t="shared" si="0"/>
        <v>6923.4</v>
      </c>
      <c r="I11" s="20">
        <f>I12+I13+I14+I15+I16+I17+I18+I19+I20</f>
        <v>101257.30000000002</v>
      </c>
      <c r="J11" s="20">
        <f t="shared" ref="J11:M11" si="1">J12+J13+J14+J15+J16+J17+J18+J19+J20</f>
        <v>43.3</v>
      </c>
      <c r="K11" s="20">
        <f t="shared" si="1"/>
        <v>479.6</v>
      </c>
      <c r="L11" s="20">
        <f t="shared" si="1"/>
        <v>97471.7</v>
      </c>
      <c r="M11" s="20">
        <f t="shared" si="1"/>
        <v>3262.7</v>
      </c>
      <c r="N11" s="36"/>
    </row>
    <row r="12" spans="1:14" s="2" customFormat="1" ht="50.25" customHeight="1" x14ac:dyDescent="0.25">
      <c r="A12" s="21">
        <v>2</v>
      </c>
      <c r="B12" s="17" t="s">
        <v>15</v>
      </c>
      <c r="C12" s="56"/>
      <c r="D12" s="20">
        <f>E12+F12+G12+H12</f>
        <v>43815.199999999997</v>
      </c>
      <c r="E12" s="20">
        <v>43.4</v>
      </c>
      <c r="F12" s="20">
        <v>479.6</v>
      </c>
      <c r="G12" s="20">
        <f>34356.9+8935.3</f>
        <v>43292.2</v>
      </c>
      <c r="H12" s="20"/>
      <c r="I12" s="20">
        <f>J12+K12+L12+M12</f>
        <v>32420.9</v>
      </c>
      <c r="J12" s="20">
        <v>43.3</v>
      </c>
      <c r="K12" s="20">
        <v>479.6</v>
      </c>
      <c r="L12" s="20">
        <v>31898</v>
      </c>
      <c r="M12" s="20"/>
      <c r="N12" s="19"/>
    </row>
    <row r="13" spans="1:14" s="2" customFormat="1" ht="28.5" customHeight="1" x14ac:dyDescent="0.25">
      <c r="A13" s="21">
        <v>3</v>
      </c>
      <c r="B13" s="18" t="s">
        <v>16</v>
      </c>
      <c r="C13" s="56"/>
      <c r="D13" s="20">
        <f t="shared" ref="D13:D20" si="2">E13+F13+G13+H13</f>
        <v>5220</v>
      </c>
      <c r="E13" s="20"/>
      <c r="F13" s="20"/>
      <c r="G13" s="20">
        <v>5128</v>
      </c>
      <c r="H13" s="20">
        <v>92</v>
      </c>
      <c r="I13" s="20">
        <f t="shared" ref="I13:I20" si="3">J13+K13+L13+M13</f>
        <v>3664.9</v>
      </c>
      <c r="J13" s="20"/>
      <c r="K13" s="20"/>
      <c r="L13" s="20">
        <v>3575.9</v>
      </c>
      <c r="M13" s="20">
        <v>89</v>
      </c>
      <c r="N13" s="15"/>
    </row>
    <row r="14" spans="1:14" s="2" customFormat="1" ht="41.25" customHeight="1" x14ac:dyDescent="0.25">
      <c r="A14" s="21">
        <v>4</v>
      </c>
      <c r="B14" s="18" t="s">
        <v>17</v>
      </c>
      <c r="C14" s="56"/>
      <c r="D14" s="20">
        <f t="shared" si="2"/>
        <v>37946.5</v>
      </c>
      <c r="E14" s="20"/>
      <c r="F14" s="20"/>
      <c r="G14" s="20">
        <v>36735.800000000003</v>
      </c>
      <c r="H14" s="20">
        <v>1210.7</v>
      </c>
      <c r="I14" s="20">
        <f t="shared" si="3"/>
        <v>23292.000000000004</v>
      </c>
      <c r="J14" s="20"/>
      <c r="K14" s="20"/>
      <c r="L14" s="20">
        <f>22259.2+533.9</f>
        <v>22793.100000000002</v>
      </c>
      <c r="M14" s="20">
        <v>498.9</v>
      </c>
      <c r="N14" s="19"/>
    </row>
    <row r="15" spans="1:14" s="2" customFormat="1" ht="25.5" customHeight="1" x14ac:dyDescent="0.25">
      <c r="A15" s="21">
        <v>5</v>
      </c>
      <c r="B15" s="18" t="s">
        <v>18</v>
      </c>
      <c r="C15" s="56"/>
      <c r="D15" s="20">
        <f t="shared" si="2"/>
        <v>782</v>
      </c>
      <c r="E15" s="20"/>
      <c r="F15" s="20"/>
      <c r="G15" s="20">
        <v>782</v>
      </c>
      <c r="H15" s="20"/>
      <c r="I15" s="20">
        <f t="shared" si="3"/>
        <v>681.7</v>
      </c>
      <c r="J15" s="20"/>
      <c r="K15" s="20"/>
      <c r="L15" s="20">
        <v>681.7</v>
      </c>
      <c r="M15" s="20"/>
      <c r="N15" s="15"/>
    </row>
    <row r="16" spans="1:14" s="2" customFormat="1" ht="66.75" customHeight="1" x14ac:dyDescent="0.25">
      <c r="A16" s="21">
        <v>6</v>
      </c>
      <c r="B16" s="18" t="s">
        <v>19</v>
      </c>
      <c r="C16" s="56"/>
      <c r="D16" s="20">
        <f t="shared" si="2"/>
        <v>51732.700000000004</v>
      </c>
      <c r="E16" s="20"/>
      <c r="F16" s="20"/>
      <c r="G16" s="20">
        <v>50729.9</v>
      </c>
      <c r="H16" s="20">
        <v>1002.8</v>
      </c>
      <c r="I16" s="20">
        <f t="shared" si="3"/>
        <v>35892.700000000004</v>
      </c>
      <c r="J16" s="20"/>
      <c r="K16" s="20"/>
      <c r="L16" s="20">
        <v>35346.300000000003</v>
      </c>
      <c r="M16" s="20">
        <v>546.4</v>
      </c>
      <c r="N16" s="15"/>
    </row>
    <row r="17" spans="1:14" s="2" customFormat="1" ht="51.75" customHeight="1" x14ac:dyDescent="0.25">
      <c r="A17" s="21">
        <v>7</v>
      </c>
      <c r="B17" s="18" t="s">
        <v>20</v>
      </c>
      <c r="C17" s="56"/>
      <c r="D17" s="20">
        <f t="shared" si="2"/>
        <v>4660.5</v>
      </c>
      <c r="E17" s="20"/>
      <c r="F17" s="20"/>
      <c r="G17" s="20">
        <v>1542.6</v>
      </c>
      <c r="H17" s="20">
        <v>3117.9</v>
      </c>
      <c r="I17" s="20">
        <f t="shared" si="3"/>
        <v>3606.1000000000004</v>
      </c>
      <c r="J17" s="20"/>
      <c r="K17" s="20"/>
      <c r="L17" s="20">
        <v>1477.7</v>
      </c>
      <c r="M17" s="20">
        <v>2128.4</v>
      </c>
      <c r="N17" s="15"/>
    </row>
    <row r="18" spans="1:14" s="2" customFormat="1" ht="40.5" customHeight="1" x14ac:dyDescent="0.25">
      <c r="A18" s="21">
        <v>8</v>
      </c>
      <c r="B18" s="18" t="s">
        <v>21</v>
      </c>
      <c r="C18" s="56"/>
      <c r="D18" s="20">
        <f>E18+F18+G18+H18</f>
        <v>7005.4000000000005</v>
      </c>
      <c r="E18" s="20">
        <v>1500.8</v>
      </c>
      <c r="F18" s="20">
        <v>4876.1000000000004</v>
      </c>
      <c r="G18" s="20">
        <v>628.5</v>
      </c>
      <c r="H18" s="20"/>
      <c r="I18" s="20">
        <f t="shared" si="3"/>
        <v>0</v>
      </c>
      <c r="J18" s="20"/>
      <c r="K18" s="20"/>
      <c r="L18" s="20"/>
      <c r="M18" s="20"/>
      <c r="N18" s="60" t="s">
        <v>36</v>
      </c>
    </row>
    <row r="19" spans="1:14" s="2" customFormat="1" ht="21.75" customHeight="1" x14ac:dyDescent="0.25">
      <c r="A19" s="21">
        <v>9</v>
      </c>
      <c r="B19" s="17" t="s">
        <v>22</v>
      </c>
      <c r="C19" s="56"/>
      <c r="D19" s="20">
        <f t="shared" si="2"/>
        <v>1600</v>
      </c>
      <c r="E19" s="20"/>
      <c r="F19" s="20"/>
      <c r="G19" s="20">
        <v>100</v>
      </c>
      <c r="H19" s="20">
        <v>1500</v>
      </c>
      <c r="I19" s="20">
        <f t="shared" si="3"/>
        <v>0</v>
      </c>
      <c r="J19" s="20"/>
      <c r="K19" s="20"/>
      <c r="L19" s="20"/>
      <c r="M19" s="20"/>
      <c r="N19" s="15"/>
    </row>
    <row r="20" spans="1:14" s="2" customFormat="1" ht="55.5" customHeight="1" x14ac:dyDescent="0.25">
      <c r="A20" s="21">
        <v>10</v>
      </c>
      <c r="B20" s="18" t="s">
        <v>23</v>
      </c>
      <c r="C20" s="57"/>
      <c r="D20" s="20">
        <f t="shared" si="2"/>
        <v>2623.7</v>
      </c>
      <c r="E20" s="20"/>
      <c r="F20" s="20"/>
      <c r="G20" s="20">
        <v>2623.7</v>
      </c>
      <c r="H20" s="20"/>
      <c r="I20" s="20">
        <f t="shared" si="3"/>
        <v>1699</v>
      </c>
      <c r="J20" s="20"/>
      <c r="K20" s="20"/>
      <c r="L20" s="20">
        <v>1699</v>
      </c>
      <c r="M20" s="20"/>
      <c r="N20" s="15"/>
    </row>
    <row r="21" spans="1:14" s="32" customFormat="1" ht="55.5" customHeight="1" x14ac:dyDescent="0.2">
      <c r="A21" s="27"/>
      <c r="B21" s="28"/>
      <c r="C21" s="29" t="s">
        <v>28</v>
      </c>
      <c r="D21" s="30"/>
      <c r="E21" s="30"/>
      <c r="F21" s="30"/>
      <c r="G21" s="30"/>
      <c r="H21" s="30"/>
      <c r="I21" s="58" t="s">
        <v>29</v>
      </c>
      <c r="J21" s="59"/>
      <c r="K21" s="30"/>
      <c r="L21" s="30"/>
      <c r="M21" s="30"/>
      <c r="N21" s="31"/>
    </row>
    <row r="22" spans="1:14" s="2" customFormat="1" ht="55.5" customHeight="1" x14ac:dyDescent="0.25">
      <c r="A22" s="23"/>
      <c r="B22" s="24"/>
      <c r="C22" s="22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spans="1:14" s="2" customFormat="1" ht="55.5" customHeight="1" x14ac:dyDescent="0.25">
      <c r="A23" s="23"/>
      <c r="B23" s="24"/>
      <c r="C23" s="2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4" s="2" customFormat="1" ht="55.5" customHeight="1" x14ac:dyDescent="0.25">
      <c r="A24" s="23"/>
      <c r="B24" s="24"/>
      <c r="C24" s="2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  <row r="25" spans="1:14" s="2" customFormat="1" ht="55.5" customHeight="1" x14ac:dyDescent="0.25">
      <c r="A25" s="23"/>
      <c r="B25" s="24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spans="1:14" s="2" customFormat="1" ht="30.75" customHeigh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s="2" customFormat="1" ht="31.5" customHeight="1" x14ac:dyDescent="0.25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s="2" customFormat="1" ht="27" customHeight="1" x14ac:dyDescent="0.25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 s="2" customFormat="1" ht="26.25" customHeight="1" x14ac:dyDescent="0.25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s="2" customFormat="1" ht="36.75" customHeight="1" x14ac:dyDescent="0.2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2" customFormat="1" ht="39.75" customHeight="1" x14ac:dyDescent="0.2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2" customFormat="1" ht="30.75" customHeight="1" x14ac:dyDescent="0.2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2" customFormat="1" ht="33.75" customHeight="1" x14ac:dyDescent="0.2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s="2" customFormat="1" ht="33.75" customHeight="1" x14ac:dyDescent="0.2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s="2" customFormat="1" ht="31.5" customHeight="1" x14ac:dyDescent="0.2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2" customFormat="1" ht="36.75" customHeight="1" x14ac:dyDescent="0.2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s="2" customFormat="1" ht="37.5" customHeight="1" x14ac:dyDescent="0.2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s="2" customFormat="1" ht="39.75" customHeight="1" x14ac:dyDescent="0.25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s="2" customFormat="1" ht="42.75" customHeight="1" x14ac:dyDescent="0.25">
      <c r="A39" s="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s="2" customFormat="1" ht="42" customHeight="1" x14ac:dyDescent="0.25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3" customFormat="1" x14ac:dyDescent="0.25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18">
    <mergeCell ref="A26:N26"/>
    <mergeCell ref="B7:B10"/>
    <mergeCell ref="I9:I10"/>
    <mergeCell ref="J9:M9"/>
    <mergeCell ref="A7:A10"/>
    <mergeCell ref="C7:C10"/>
    <mergeCell ref="D8:H8"/>
    <mergeCell ref="I8:M8"/>
    <mergeCell ref="D9:D10"/>
    <mergeCell ref="D7:N7"/>
    <mergeCell ref="E9:H9"/>
    <mergeCell ref="C11:C20"/>
    <mergeCell ref="I21:J21"/>
    <mergeCell ref="D2:L2"/>
    <mergeCell ref="F3:J3"/>
    <mergeCell ref="E4:K4"/>
    <mergeCell ref="M1:N1"/>
    <mergeCell ref="N8:N10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topLeftCell="A2" zoomScale="87" zoomScaleNormal="100" zoomScaleSheetLayoutView="87" workbookViewId="0">
      <selection activeCell="C11" sqref="C11:C12"/>
    </sheetView>
  </sheetViews>
  <sheetFormatPr defaultRowHeight="15" x14ac:dyDescent="0.25"/>
  <cols>
    <col min="1" max="1" width="6.42578125" style="8" customWidth="1"/>
    <col min="2" max="2" width="16.28515625" style="4" customWidth="1"/>
    <col min="3" max="3" width="12.42578125" style="4" customWidth="1"/>
    <col min="4" max="4" width="7.7109375" style="4" customWidth="1"/>
    <col min="5" max="5" width="10" style="4" customWidth="1"/>
    <col min="6" max="6" width="9.28515625" style="4" customWidth="1"/>
    <col min="7" max="7" width="8.85546875" style="4" customWidth="1"/>
    <col min="8" max="8" width="9.7109375" style="4" customWidth="1"/>
    <col min="9" max="9" width="8.28515625" style="4" customWidth="1"/>
    <col min="10" max="10" width="9.85546875" style="4" customWidth="1"/>
    <col min="11" max="11" width="9" style="4" customWidth="1"/>
    <col min="12" max="12" width="8.5703125" style="4" customWidth="1"/>
    <col min="13" max="13" width="9" style="4" customWidth="1"/>
    <col min="14" max="14" width="26.28515625" customWidth="1"/>
  </cols>
  <sheetData>
    <row r="1" spans="1:14" x14ac:dyDescent="0.25">
      <c r="L1" s="12"/>
      <c r="M1" s="42" t="s">
        <v>11</v>
      </c>
      <c r="N1" s="42"/>
    </row>
    <row r="2" spans="1:14" ht="15.75" x14ac:dyDescent="0.25">
      <c r="C2" s="5"/>
      <c r="D2" s="38" t="s">
        <v>25</v>
      </c>
      <c r="E2" s="39"/>
      <c r="F2" s="39"/>
      <c r="G2" s="39"/>
      <c r="H2" s="39"/>
      <c r="I2" s="39"/>
      <c r="J2" s="39"/>
      <c r="K2" s="39"/>
      <c r="L2" s="39"/>
      <c r="M2" s="5"/>
    </row>
    <row r="3" spans="1:14" ht="15.75" x14ac:dyDescent="0.25">
      <c r="C3" s="5"/>
      <c r="D3" s="5"/>
      <c r="E3" s="5"/>
      <c r="F3" s="40" t="s">
        <v>26</v>
      </c>
      <c r="G3" s="39"/>
      <c r="H3" s="39"/>
      <c r="I3" s="39"/>
      <c r="J3" s="39"/>
      <c r="K3" s="5"/>
      <c r="L3" s="5"/>
      <c r="M3" s="5"/>
    </row>
    <row r="4" spans="1:14" ht="15.75" customHeight="1" x14ac:dyDescent="0.25">
      <c r="C4" s="5"/>
      <c r="D4" s="5"/>
      <c r="E4" s="41" t="s">
        <v>13</v>
      </c>
      <c r="F4" s="41"/>
      <c r="G4" s="41"/>
      <c r="H4" s="41"/>
      <c r="I4" s="41"/>
      <c r="J4" s="41"/>
      <c r="K4" s="41"/>
      <c r="L4" s="5"/>
      <c r="M4" s="5"/>
    </row>
    <row r="5" spans="1:14" ht="15.75" x14ac:dyDescent="0.25">
      <c r="C5" s="5"/>
      <c r="D5" s="5"/>
      <c r="E5" s="13"/>
      <c r="F5" s="13"/>
      <c r="G5" s="13"/>
      <c r="H5" s="14" t="s">
        <v>0</v>
      </c>
      <c r="I5" s="13"/>
      <c r="J5" s="13"/>
      <c r="K5" s="13"/>
      <c r="L5" s="5"/>
      <c r="M5" s="5"/>
    </row>
    <row r="6" spans="1:14" x14ac:dyDescent="0.25">
      <c r="C6" s="10"/>
      <c r="E6" s="10"/>
      <c r="F6" s="10"/>
      <c r="G6" s="10"/>
      <c r="H6" s="10"/>
      <c r="I6" s="10"/>
      <c r="J6" s="10"/>
      <c r="K6" s="10"/>
      <c r="L6" s="6"/>
      <c r="M6" s="11"/>
      <c r="N6" s="35" t="s">
        <v>10</v>
      </c>
    </row>
    <row r="7" spans="1:14" ht="15" customHeight="1" x14ac:dyDescent="0.25">
      <c r="A7" s="49" t="s">
        <v>1</v>
      </c>
      <c r="B7" s="47" t="s">
        <v>8</v>
      </c>
      <c r="C7" s="47" t="s">
        <v>12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14" ht="15" customHeight="1" x14ac:dyDescent="0.25">
      <c r="A8" s="49"/>
      <c r="B8" s="48"/>
      <c r="C8" s="47"/>
      <c r="D8" s="50" t="s">
        <v>27</v>
      </c>
      <c r="E8" s="51"/>
      <c r="F8" s="51"/>
      <c r="G8" s="51"/>
      <c r="H8" s="52"/>
      <c r="I8" s="47" t="s">
        <v>2</v>
      </c>
      <c r="J8" s="47"/>
      <c r="K8" s="47"/>
      <c r="L8" s="47"/>
      <c r="M8" s="47"/>
      <c r="N8" s="43" t="s">
        <v>30</v>
      </c>
    </row>
    <row r="9" spans="1:14" x14ac:dyDescent="0.25">
      <c r="A9" s="49"/>
      <c r="B9" s="48"/>
      <c r="C9" s="47"/>
      <c r="D9" s="53" t="s">
        <v>3</v>
      </c>
      <c r="E9" s="50" t="s">
        <v>4</v>
      </c>
      <c r="F9" s="51"/>
      <c r="G9" s="51"/>
      <c r="H9" s="52"/>
      <c r="I9" s="47" t="s">
        <v>3</v>
      </c>
      <c r="J9" s="47" t="s">
        <v>4</v>
      </c>
      <c r="K9" s="47"/>
      <c r="L9" s="47"/>
      <c r="M9" s="47"/>
      <c r="N9" s="44"/>
    </row>
    <row r="10" spans="1:14" ht="93.75" customHeight="1" x14ac:dyDescent="0.25">
      <c r="A10" s="49"/>
      <c r="B10" s="48"/>
      <c r="C10" s="47"/>
      <c r="D10" s="54"/>
      <c r="E10" s="33" t="s">
        <v>9</v>
      </c>
      <c r="F10" s="33" t="s">
        <v>5</v>
      </c>
      <c r="G10" s="33" t="s">
        <v>6</v>
      </c>
      <c r="H10" s="33" t="s">
        <v>7</v>
      </c>
      <c r="I10" s="47"/>
      <c r="J10" s="33" t="s">
        <v>9</v>
      </c>
      <c r="K10" s="33" t="s">
        <v>5</v>
      </c>
      <c r="L10" s="33" t="s">
        <v>6</v>
      </c>
      <c r="M10" s="33" t="s">
        <v>7</v>
      </c>
      <c r="N10" s="44"/>
    </row>
    <row r="11" spans="1:14" s="2" customFormat="1" ht="41.25" customHeight="1" x14ac:dyDescent="0.25">
      <c r="A11" s="34">
        <v>1</v>
      </c>
      <c r="B11" s="17" t="s">
        <v>31</v>
      </c>
      <c r="C11" s="55" t="s">
        <v>24</v>
      </c>
      <c r="D11" s="33">
        <f>D12</f>
        <v>57</v>
      </c>
      <c r="E11" s="33">
        <f>E12</f>
        <v>0</v>
      </c>
      <c r="F11" s="33">
        <f t="shared" ref="F11:M11" si="0">F12</f>
        <v>0</v>
      </c>
      <c r="G11" s="33">
        <f t="shared" si="0"/>
        <v>57</v>
      </c>
      <c r="H11" s="33">
        <f t="shared" si="0"/>
        <v>0</v>
      </c>
      <c r="I11" s="33">
        <f t="shared" si="0"/>
        <v>52</v>
      </c>
      <c r="J11" s="33">
        <f t="shared" si="0"/>
        <v>0</v>
      </c>
      <c r="K11" s="33">
        <f t="shared" si="0"/>
        <v>0</v>
      </c>
      <c r="L11" s="33">
        <f t="shared" si="0"/>
        <v>52</v>
      </c>
      <c r="M11" s="33">
        <f t="shared" si="0"/>
        <v>0</v>
      </c>
      <c r="N11" s="36"/>
    </row>
    <row r="12" spans="1:14" s="2" customFormat="1" ht="50.25" customHeight="1" x14ac:dyDescent="0.25">
      <c r="A12" s="37" t="s">
        <v>33</v>
      </c>
      <c r="B12" s="18" t="s">
        <v>32</v>
      </c>
      <c r="C12" s="57"/>
      <c r="D12" s="33">
        <f>E12+F12+G12+H12</f>
        <v>57</v>
      </c>
      <c r="E12" s="33"/>
      <c r="F12" s="33"/>
      <c r="G12" s="33">
        <v>57</v>
      </c>
      <c r="H12" s="33"/>
      <c r="I12" s="33">
        <f>J12+K12+L12+M12</f>
        <v>52</v>
      </c>
      <c r="J12" s="33"/>
      <c r="K12" s="33"/>
      <c r="L12" s="33">
        <v>52</v>
      </c>
      <c r="M12" s="33"/>
      <c r="N12" s="19"/>
    </row>
    <row r="13" spans="1:14" s="32" customFormat="1" ht="55.5" customHeight="1" x14ac:dyDescent="0.2">
      <c r="A13" s="27"/>
      <c r="B13" s="28"/>
      <c r="C13" s="29" t="s">
        <v>28</v>
      </c>
      <c r="D13" s="30"/>
      <c r="E13" s="30"/>
      <c r="F13" s="30"/>
      <c r="G13" s="30"/>
      <c r="H13" s="30"/>
      <c r="I13" s="58" t="s">
        <v>29</v>
      </c>
      <c r="J13" s="59"/>
      <c r="K13" s="30"/>
      <c r="L13" s="30"/>
      <c r="M13" s="30"/>
      <c r="N13" s="31"/>
    </row>
    <row r="14" spans="1:14" s="2" customFormat="1" ht="55.5" customHeight="1" x14ac:dyDescent="0.25">
      <c r="A14" s="23"/>
      <c r="B14" s="24"/>
      <c r="C14" s="22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4" s="2" customFormat="1" ht="55.5" customHeight="1" x14ac:dyDescent="0.25">
      <c r="A15" s="23"/>
      <c r="B15" s="24"/>
      <c r="C15" s="22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4" s="2" customFormat="1" ht="55.5" customHeight="1" x14ac:dyDescent="0.25">
      <c r="A16" s="23"/>
      <c r="B16" s="24"/>
      <c r="C16" s="22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4" s="2" customFormat="1" ht="55.5" customHeight="1" x14ac:dyDescent="0.25">
      <c r="A17" s="23"/>
      <c r="B17" s="24"/>
      <c r="C17" s="2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s="2" customFormat="1" ht="30.75" customHeigh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s="2" customFormat="1" ht="31.5" customHeight="1" x14ac:dyDescent="0.25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4" s="2" customFormat="1" ht="27" customHeight="1" x14ac:dyDescent="0.25">
      <c r="A20" s="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4" s="2" customFormat="1" ht="26.25" customHeight="1" x14ac:dyDescent="0.25">
      <c r="A21" s="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s="2" customFormat="1" ht="36.75" customHeight="1" x14ac:dyDescent="0.25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s="2" customFormat="1" ht="39.75" customHeight="1" x14ac:dyDescent="0.25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s="2" customFormat="1" ht="30.75" customHeight="1" x14ac:dyDescent="0.25">
      <c r="A24" s="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4" s="2" customFormat="1" ht="33.75" customHeight="1" x14ac:dyDescent="0.25">
      <c r="A25" s="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4" s="2" customFormat="1" ht="33.75" customHeight="1" x14ac:dyDescent="0.25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s="2" customFormat="1" ht="31.5" customHeight="1" x14ac:dyDescent="0.25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4" s="2" customFormat="1" ht="36.75" customHeight="1" x14ac:dyDescent="0.25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 s="2" customFormat="1" ht="37.5" customHeight="1" x14ac:dyDescent="0.25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s="2" customFormat="1" ht="39.75" customHeight="1" x14ac:dyDescent="0.2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2" customFormat="1" ht="42.75" customHeight="1" x14ac:dyDescent="0.2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2" customFormat="1" ht="42" customHeight="1" x14ac:dyDescent="0.2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3" customFormat="1" x14ac:dyDescent="0.2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</sheetData>
  <mergeCells count="18">
    <mergeCell ref="I13:J13"/>
    <mergeCell ref="A18:N18"/>
    <mergeCell ref="N8:N10"/>
    <mergeCell ref="D9:D10"/>
    <mergeCell ref="E9:H9"/>
    <mergeCell ref="I9:I10"/>
    <mergeCell ref="J9:M9"/>
    <mergeCell ref="C11:C12"/>
    <mergeCell ref="M1:N1"/>
    <mergeCell ref="D2:L2"/>
    <mergeCell ref="F3:J3"/>
    <mergeCell ref="E4:K4"/>
    <mergeCell ref="A7:A10"/>
    <mergeCell ref="B7:B10"/>
    <mergeCell ref="C7:C10"/>
    <mergeCell ref="D7:N7"/>
    <mergeCell ref="D8:H8"/>
    <mergeCell ref="I8:M8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энерго</vt:lpstr>
      <vt:lpstr>Лист1!Область_печати</vt:lpstr>
      <vt:lpstr>энерго!Область_печати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Романова</cp:lastModifiedBy>
  <cp:lastPrinted>2021-10-01T06:48:47Z</cp:lastPrinted>
  <dcterms:created xsi:type="dcterms:W3CDTF">2014-04-10T11:59:16Z</dcterms:created>
  <dcterms:modified xsi:type="dcterms:W3CDTF">2021-10-06T11:56:13Z</dcterms:modified>
</cp:coreProperties>
</file>